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Graduatorie interne 2020\"/>
    </mc:Choice>
  </mc:AlternateContent>
  <bookViews>
    <workbookView xWindow="0" yWindow="0" windowWidth="23040" windowHeight="8484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AX10" i="1" l="1"/>
  <c r="AV10" i="1"/>
  <c r="AT10" i="1"/>
  <c r="AR10" i="1"/>
  <c r="AP10" i="1"/>
  <c r="AN10" i="1"/>
  <c r="AL10" i="1"/>
  <c r="AJ10" i="1"/>
  <c r="AG10" i="1"/>
  <c r="AE10" i="1"/>
  <c r="AC10" i="1"/>
  <c r="AA10" i="1"/>
  <c r="X10" i="1"/>
  <c r="V10" i="1"/>
  <c r="T10" i="1"/>
  <c r="R10" i="1"/>
  <c r="P10" i="1"/>
  <c r="N10" i="1"/>
  <c r="L10" i="1"/>
  <c r="J10" i="1"/>
  <c r="H10" i="1"/>
  <c r="F10" i="1"/>
  <c r="AX9" i="1"/>
  <c r="AV9" i="1"/>
  <c r="AT9" i="1"/>
  <c r="AR9" i="1"/>
  <c r="AP9" i="1"/>
  <c r="AN9" i="1"/>
  <c r="AL9" i="1"/>
  <c r="AJ9" i="1"/>
  <c r="AG9" i="1"/>
  <c r="AE9" i="1"/>
  <c r="AC9" i="1"/>
  <c r="AA9" i="1"/>
  <c r="X9" i="1"/>
  <c r="V9" i="1"/>
  <c r="T9" i="1"/>
  <c r="R9" i="1"/>
  <c r="P9" i="1"/>
  <c r="N9" i="1"/>
  <c r="L9" i="1"/>
  <c r="J9" i="1"/>
  <c r="H9" i="1"/>
  <c r="F9" i="1"/>
  <c r="AH10" i="1" l="1"/>
  <c r="Y10" i="1"/>
  <c r="AY9" i="1"/>
  <c r="AH9" i="1"/>
  <c r="Y9" i="1"/>
  <c r="AZ10" i="1"/>
  <c r="AZ9" i="1" l="1"/>
</calcChain>
</file>

<file path=xl/sharedStrings.xml><?xml version="1.0" encoding="utf-8"?>
<sst xmlns="http://schemas.openxmlformats.org/spreadsheetml/2006/main" count="122" uniqueCount="103">
  <si>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</si>
  <si>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</si>
  <si>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</si>
  <si>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</si>
  <si>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</si>
  <si>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</si>
  <si>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</si>
  <si>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</si>
  <si>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</si>
  <si>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</si>
  <si>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</si>
  <si>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</si>
  <si>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</si>
  <si>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</si>
  <si>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</si>
  <si>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</si>
  <si>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</si>
  <si>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</si>
  <si>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</si>
  <si>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</si>
  <si>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</si>
  <si>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</si>
  <si>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</si>
  <si>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</si>
  <si>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</si>
  <si>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</si>
  <si>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</si>
  <si>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</si>
  <si>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</si>
  <si>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</si>
  <si>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</si>
  <si>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</si>
  <si>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</si>
  <si>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</si>
  <si>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</si>
  <si>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</si>
  <si>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</si>
  <si>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</si>
  <si>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</si>
  <si>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</si>
  <si>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</si>
  <si>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</si>
  <si>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</si>
  <si>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</si>
  <si>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</si>
  <si>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</si>
  <si>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</si>
  <si>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</si>
  <si>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</si>
  <si>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</si>
  <si>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</si>
  <si>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</si>
  <si>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</si>
  <si>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</si>
  <si>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</si>
  <si>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</si>
  <si>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</si>
  <si>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</si>
  <si>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</si>
  <si>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</si>
  <si>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</si>
  <si>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</si>
  <si>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</si>
  <si>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</si>
  <si>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</si>
  <si>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</si>
  <si>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</si>
  <si>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</si>
  <si>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</si>
  <si>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</si>
  <si>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</si>
  <si>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</si>
  <si>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</si>
  <si>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</si>
  <si>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</si>
  <si>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</si>
  <si>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</si>
  <si>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</si>
  <si>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</si>
  <si>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</si>
  <si>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</si>
  <si>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</si>
  <si>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</si>
  <si>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</si>
  <si>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</si>
  <si>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</si>
  <si>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</si>
  <si>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</si>
  <si>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</si>
  <si>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</si>
  <si>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>SI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</si>
  <si>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</si>
  <si>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</si>
  <si>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</si>
  <si>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</si>
  <si>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</si>
  <si>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t xml:space="preserve">   </t>
  </si>
  <si>
    <t xml:space="preserve">COCCIMIGLIO </t>
  </si>
  <si>
    <t>LAURA</t>
  </si>
  <si>
    <t>A017 Disegno e Storia dell’Arte</t>
  </si>
  <si>
    <t>Prof.ssa Giuseppina Principe</t>
  </si>
  <si>
    <t xml:space="preserve">Castellammare di Stabia, </t>
  </si>
  <si>
    <t>GRADUATORIA DI ISTITUTO per l'individuazione di DOCENTI eventuali soprannumerari - A.S. 2019/20    ISTITUTO  IPSSEOA VIVIANI"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</si>
</sst>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</fills>
  <borders count="40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5" xfId="0" applyFill="1" applyBorder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6" xfId="0" applyFont="1" applyBorder="1" applyAlignment="1" applyProtection="1">
      <protection locked="0"/>
    </xf>
    <xf numFmtId="0" fontId="13" fillId="0" borderId="7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8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4" fillId="0" borderId="8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4" borderId="12" xfId="0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5" borderId="12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14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Protection="1">
      <protection locked="0"/>
    </xf>
    <xf numFmtId="0" fontId="15" fillId="2" borderId="20" xfId="0" applyFont="1" applyFill="1" applyBorder="1" applyProtection="1">
      <protection locked="0"/>
    </xf>
    <xf numFmtId="0" fontId="15" fillId="2" borderId="11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4" borderId="12" xfId="0" applyFont="1" applyFill="1" applyBorder="1" applyProtection="1">
      <protection locked="0"/>
    </xf>
    <xf numFmtId="0" fontId="15" fillId="0" borderId="11" xfId="0" applyFont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0" fillId="0" borderId="21" xfId="0" applyFont="1" applyBorder="1" applyAlignment="1" applyProtection="1">
      <alignment horizontal="left" textRotation="90"/>
    </xf>
    <xf numFmtId="0" fontId="0" fillId="0" borderId="22" xfId="0" applyFont="1" applyBorder="1" applyAlignment="1" applyProtection="1">
      <alignment horizontal="center"/>
    </xf>
    <xf numFmtId="0" fontId="17" fillId="0" borderId="23" xfId="0" applyFont="1" applyBorder="1" applyAlignment="1" applyProtection="1">
      <alignment horizontal="right" vertical="top" textRotation="90" wrapText="1"/>
    </xf>
    <xf numFmtId="0" fontId="15" fillId="6" borderId="11" xfId="0" applyFont="1" applyFill="1" applyBorder="1" applyAlignment="1" applyProtection="1">
      <alignment textRotation="90" wrapText="1"/>
    </xf>
    <xf numFmtId="0" fontId="17" fillId="0" borderId="11" xfId="0" applyFont="1" applyBorder="1" applyAlignment="1" applyProtection="1">
      <alignment textRotation="90" wrapText="1"/>
    </xf>
    <xf numFmtId="0" fontId="17" fillId="0" borderId="18" xfId="0" applyFont="1" applyBorder="1" applyAlignment="1" applyProtection="1">
      <alignment horizontal="right" vertical="top" textRotation="90" wrapText="1"/>
      <protection hidden="1"/>
    </xf>
    <xf numFmtId="0" fontId="15" fillId="6" borderId="18" xfId="0" applyFont="1" applyFill="1" applyBorder="1" applyAlignment="1" applyProtection="1">
      <alignment horizontal="right" vertical="top" textRotation="90" wrapText="1"/>
    </xf>
    <xf numFmtId="0" fontId="19" fillId="0" borderId="18" xfId="0" applyFont="1" applyBorder="1" applyAlignment="1" applyProtection="1">
      <alignment horizontal="left" vertical="center" textRotation="90" wrapText="1"/>
    </xf>
    <xf numFmtId="0" fontId="17" fillId="0" borderId="18" xfId="0" applyFont="1" applyBorder="1" applyAlignment="1" applyProtection="1">
      <alignment textRotation="90" wrapText="1"/>
      <protection hidden="1"/>
    </xf>
    <xf numFmtId="0" fontId="19" fillId="0" borderId="18" xfId="0" applyFont="1" applyBorder="1" applyAlignment="1" applyProtection="1">
      <alignment horizontal="left" vertical="center" textRotation="90" wrapText="1"/>
      <protection hidden="1"/>
    </xf>
    <xf numFmtId="0" fontId="15" fillId="6" borderId="18" xfId="0" applyFont="1" applyFill="1" applyBorder="1" applyAlignment="1" applyProtection="1">
      <alignment textRotation="90" wrapText="1"/>
    </xf>
    <xf numFmtId="0" fontId="21" fillId="0" borderId="24" xfId="0" applyFont="1" applyBorder="1" applyAlignment="1" applyProtection="1">
      <alignment textRotation="90" wrapText="1"/>
      <protection hidden="1"/>
    </xf>
    <xf numFmtId="0" fontId="17" fillId="3" borderId="12" xfId="0" applyFont="1" applyFill="1" applyBorder="1" applyAlignment="1" applyProtection="1">
      <alignment textRotation="90" wrapText="1"/>
    </xf>
    <xf numFmtId="0" fontId="15" fillId="6" borderId="16" xfId="0" applyFont="1" applyFill="1" applyBorder="1" applyAlignment="1" applyProtection="1">
      <alignment textRotation="90" wrapText="1"/>
    </xf>
    <xf numFmtId="0" fontId="17" fillId="0" borderId="11" xfId="0" applyFont="1" applyBorder="1" applyAlignment="1" applyProtection="1">
      <alignment textRotation="90" wrapText="1"/>
      <protection hidden="1"/>
    </xf>
    <xf numFmtId="0" fontId="15" fillId="6" borderId="10" xfId="0" applyFont="1" applyFill="1" applyBorder="1" applyAlignment="1" applyProtection="1">
      <alignment textRotation="90" wrapText="1"/>
    </xf>
    <xf numFmtId="0" fontId="17" fillId="0" borderId="17" xfId="0" applyFont="1" applyBorder="1" applyAlignment="1" applyProtection="1">
      <alignment textRotation="90" wrapText="1"/>
      <protection hidden="1"/>
    </xf>
    <xf numFmtId="0" fontId="17" fillId="4" borderId="25" xfId="0" applyFont="1" applyFill="1" applyBorder="1" applyAlignment="1" applyProtection="1">
      <alignment textRotation="90" wrapText="1"/>
    </xf>
    <xf numFmtId="0" fontId="17" fillId="0" borderId="26" xfId="0" applyFont="1" applyBorder="1" applyAlignment="1" applyProtection="1">
      <alignment textRotation="90" wrapText="1"/>
      <protection hidden="1"/>
    </xf>
    <xf numFmtId="0" fontId="17" fillId="5" borderId="25" xfId="0" applyFont="1" applyFill="1" applyBorder="1" applyAlignment="1" applyProtection="1">
      <alignment textRotation="90" wrapText="1"/>
    </xf>
    <xf numFmtId="0" fontId="1" fillId="0" borderId="27" xfId="0" applyFont="1" applyFill="1" applyBorder="1" applyAlignment="1" applyProtection="1">
      <alignment textRotation="90"/>
      <protection hidden="1"/>
    </xf>
    <xf numFmtId="0" fontId="15" fillId="0" borderId="28" xfId="0" applyFont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/>
      <protection locked="0"/>
    </xf>
    <xf numFmtId="0" fontId="15" fillId="0" borderId="30" xfId="0" applyFont="1" applyFill="1" applyBorder="1" applyAlignment="1" applyProtection="1">
      <alignment horizontal="center"/>
      <protection locked="0"/>
    </xf>
    <xf numFmtId="49" fontId="15" fillId="0" borderId="31" xfId="0" applyNumberFormat="1" applyFont="1" applyFill="1" applyBorder="1" applyAlignment="1" applyProtection="1">
      <alignment horizontal="center"/>
      <protection locked="0"/>
    </xf>
    <xf numFmtId="49" fontId="15" fillId="6" borderId="32" xfId="0" applyNumberFormat="1" applyFont="1" applyFill="1" applyBorder="1" applyProtection="1">
      <protection locked="0"/>
    </xf>
    <xf numFmtId="49" fontId="15" fillId="0" borderId="33" xfId="0" applyNumberFormat="1" applyFont="1" applyFill="1" applyBorder="1" applyAlignment="1" applyProtection="1">
      <alignment horizontal="center"/>
      <protection locked="0"/>
    </xf>
    <xf numFmtId="49" fontId="15" fillId="6" borderId="33" xfId="0" applyNumberFormat="1" applyFont="1" applyFill="1" applyBorder="1" applyAlignment="1" applyProtection="1">
      <alignment horizontal="center"/>
      <protection locked="0"/>
    </xf>
    <xf numFmtId="49" fontId="15" fillId="0" borderId="33" xfId="0" applyNumberFormat="1" applyFont="1" applyFill="1" applyBorder="1" applyAlignment="1" applyProtection="1">
      <alignment horizontal="center"/>
      <protection hidden="1"/>
    </xf>
    <xf numFmtId="49" fontId="15" fillId="6" borderId="30" xfId="0" applyNumberFormat="1" applyFont="1" applyFill="1" applyBorder="1" applyAlignment="1" applyProtection="1">
      <alignment horizontal="center"/>
      <protection locked="0"/>
    </xf>
    <xf numFmtId="49" fontId="22" fillId="0" borderId="30" xfId="0" applyNumberFormat="1" applyFont="1" applyFill="1" applyBorder="1" applyAlignment="1" applyProtection="1">
      <alignment horizontal="center"/>
      <protection locked="0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22" fillId="0" borderId="30" xfId="0" applyNumberFormat="1" applyFont="1" applyFill="1" applyBorder="1" applyAlignment="1" applyProtection="1">
      <alignment horizontal="center"/>
      <protection hidden="1"/>
    </xf>
    <xf numFmtId="49" fontId="15" fillId="0" borderId="34" xfId="0" applyNumberFormat="1" applyFont="1" applyFill="1" applyBorder="1" applyAlignment="1" applyProtection="1">
      <alignment horizontal="center"/>
      <protection hidden="1"/>
    </xf>
    <xf numFmtId="49" fontId="15" fillId="3" borderId="35" xfId="0" applyNumberFormat="1" applyFont="1" applyFill="1" applyBorder="1" applyAlignment="1" applyProtection="1">
      <alignment horizontal="center"/>
      <protection locked="0"/>
    </xf>
    <xf numFmtId="49" fontId="15" fillId="6" borderId="32" xfId="0" applyNumberFormat="1" applyFont="1" applyFill="1" applyBorder="1" applyAlignment="1" applyProtection="1">
      <alignment horizontal="center"/>
      <protection locked="0"/>
    </xf>
    <xf numFmtId="49" fontId="15" fillId="6" borderId="34" xfId="0" applyNumberFormat="1" applyFont="1" applyFill="1" applyBorder="1" applyAlignment="1" applyProtection="1">
      <alignment horizontal="center"/>
      <protection locked="0"/>
    </xf>
    <xf numFmtId="49" fontId="15" fillId="4" borderId="35" xfId="0" applyNumberFormat="1" applyFont="1" applyFill="1" applyBorder="1" applyAlignment="1" applyProtection="1">
      <alignment horizontal="center"/>
      <protection locked="0"/>
    </xf>
    <xf numFmtId="49" fontId="15" fillId="5" borderId="35" xfId="0" applyNumberFormat="1" applyFont="1" applyFill="1" applyBorder="1" applyAlignment="1" applyProtection="1">
      <alignment horizontal="center"/>
      <protection locked="0"/>
    </xf>
    <xf numFmtId="49" fontId="15" fillId="0" borderId="36" xfId="0" applyNumberFormat="1" applyFont="1" applyFill="1" applyBorder="1" applyAlignment="1" applyProtection="1">
      <alignment horizontal="center"/>
      <protection hidden="1"/>
    </xf>
    <xf numFmtId="49" fontId="23" fillId="0" borderId="37" xfId="0" applyNumberFormat="1" applyFont="1" applyFill="1" applyBorder="1" applyAlignment="1" applyProtection="1">
      <protection locked="0"/>
    </xf>
    <xf numFmtId="0" fontId="15" fillId="0" borderId="18" xfId="0" applyFont="1" applyFill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17" xfId="0" applyFont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hidden="1"/>
    </xf>
    <xf numFmtId="0" fontId="15" fillId="6" borderId="18" xfId="0" applyFont="1" applyFill="1" applyBorder="1" applyAlignment="1" applyProtection="1">
      <alignment horizontal="center"/>
      <protection locked="0"/>
    </xf>
    <xf numFmtId="0" fontId="15" fillId="6" borderId="19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15" fillId="0" borderId="26" xfId="0" applyFont="1" applyFill="1" applyBorder="1" applyAlignment="1" applyProtection="1">
      <alignment horizontal="center"/>
      <protection hidden="1"/>
    </xf>
    <xf numFmtId="0" fontId="15" fillId="3" borderId="38" xfId="0" applyFont="1" applyFill="1" applyBorder="1" applyAlignment="1" applyProtection="1">
      <alignment horizontal="center"/>
      <protection locked="0"/>
    </xf>
    <xf numFmtId="0" fontId="15" fillId="0" borderId="17" xfId="0" applyFont="1" applyFill="1" applyBorder="1" applyAlignment="1" applyProtection="1">
      <alignment horizontal="center"/>
      <protection hidden="1"/>
    </xf>
    <xf numFmtId="0" fontId="15" fillId="4" borderId="25" xfId="0" applyFont="1" applyFill="1" applyBorder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horizontal="center"/>
      <protection hidden="1"/>
    </xf>
    <xf numFmtId="0" fontId="15" fillId="5" borderId="25" xfId="0" applyFont="1" applyFill="1" applyBorder="1" applyAlignment="1" applyProtection="1">
      <alignment horizontal="center"/>
      <protection locked="0"/>
    </xf>
    <xf numFmtId="0" fontId="24" fillId="0" borderId="9" xfId="0" applyFont="1" applyFill="1" applyBorder="1" applyAlignment="1" applyProtection="1">
      <alignment horizontal="center"/>
      <protection hidden="1"/>
    </xf>
    <xf numFmtId="0" fontId="25" fillId="0" borderId="39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28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171450</xdr:rowOff>
    </xdr:from>
    <xdr:to>
      <xdr:col>4</xdr:col>
      <xdr:colOff>180975</xdr:colOff>
      <xdr:row>2</xdr:row>
      <xdr:rowOff>180975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600200" y="552450"/>
          <a:ext cx="390525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4"/>
  <sheetViews>
    <sheetView tabSelected="1" workbookViewId="0">
      <selection activeCell="O18" sqref="O18"/>
    </sheetView>
  </sheetViews>
  <sheetFormatPr defaultRowHeight="14.4" x14ac:dyDescent="0.3"/>
  <cols>
    <col min="1" max="1" width="3.33203125" customWidth="1"/>
    <col min="2" max="2" width="10.6640625" bestFit="1" customWidth="1"/>
    <col min="4" max="4" width="2.33203125" customWidth="1"/>
    <col min="5" max="53" width="4" customWidth="1"/>
  </cols>
  <sheetData>
    <row r="1" spans="1:54" x14ac:dyDescent="0.3">
      <c r="E1" s="1"/>
      <c r="F1" s="1"/>
      <c r="G1" s="1"/>
      <c r="H1" s="2"/>
      <c r="I1" s="1"/>
      <c r="J1" s="1"/>
      <c r="K1" s="1"/>
      <c r="L1" s="2"/>
      <c r="M1" s="1"/>
      <c r="N1" s="2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1"/>
      <c r="AA1" s="2"/>
      <c r="AB1" s="1"/>
      <c r="AC1" s="2"/>
      <c r="AD1" s="1"/>
      <c r="AE1" s="2"/>
      <c r="AF1" s="1"/>
      <c r="AG1" s="2"/>
      <c r="AH1" s="1"/>
      <c r="AI1" s="1"/>
      <c r="AJ1" s="2"/>
      <c r="AK1" s="1"/>
      <c r="AL1" s="2"/>
      <c r="AM1" s="1"/>
      <c r="AN1" s="2"/>
      <c r="AO1" s="1"/>
      <c r="AP1" s="2"/>
      <c r="AQ1" s="1"/>
      <c r="AR1" s="2"/>
      <c r="AS1" s="1"/>
      <c r="AT1" s="2"/>
      <c r="AU1" s="1"/>
      <c r="AV1" s="2"/>
      <c r="AW1" s="1"/>
      <c r="AX1" s="2"/>
      <c r="AZ1" s="3"/>
    </row>
    <row r="2" spans="1:54" ht="18" x14ac:dyDescent="0.35">
      <c r="B2" s="141" t="s">
        <v>99</v>
      </c>
      <c r="E2" s="1"/>
      <c r="F2" s="1"/>
      <c r="G2" s="1"/>
      <c r="H2" s="2"/>
      <c r="I2" s="1"/>
      <c r="J2" s="1"/>
      <c r="K2" s="1"/>
      <c r="L2" s="2"/>
      <c r="M2" s="1"/>
      <c r="N2" s="2"/>
      <c r="O2" s="1"/>
      <c r="P2" s="2"/>
      <c r="Q2" s="1"/>
      <c r="R2" s="2"/>
      <c r="S2" s="1"/>
      <c r="T2" s="2"/>
      <c r="U2" s="1"/>
      <c r="V2" s="2"/>
      <c r="W2" s="1"/>
      <c r="X2" s="2"/>
      <c r="Y2" s="1"/>
      <c r="Z2" s="1"/>
      <c r="AA2" s="2"/>
      <c r="AB2" s="1"/>
      <c r="AC2" s="2"/>
      <c r="AD2" s="1"/>
      <c r="AE2" s="2"/>
      <c r="AF2" s="1"/>
      <c r="AG2" s="2"/>
      <c r="AH2" s="1"/>
      <c r="AI2" s="1"/>
      <c r="AJ2" s="2"/>
      <c r="AK2" s="1"/>
      <c r="AL2" s="2"/>
      <c r="AM2" s="1"/>
      <c r="AN2" s="2"/>
      <c r="AO2" s="1"/>
      <c r="AP2" s="2"/>
      <c r="AQ2" s="1"/>
      <c r="AR2" s="2"/>
      <c r="AS2" s="1"/>
      <c r="AT2" s="2"/>
      <c r="AU2" s="1"/>
      <c r="AV2" s="2"/>
      <c r="AW2" s="1"/>
      <c r="AX2" s="2"/>
      <c r="AZ2" s="3"/>
    </row>
    <row r="3" spans="1:54" ht="17.399999999999999" thickBot="1" x14ac:dyDescent="0.35">
      <c r="B3" s="4"/>
      <c r="C3" s="5"/>
      <c r="D3" s="6"/>
      <c r="E3" s="7"/>
      <c r="F3" s="8" t="s">
        <v>102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/>
      <c r="AA3" s="11"/>
      <c r="AB3" s="11"/>
      <c r="AC3" s="11"/>
      <c r="AD3" s="11"/>
      <c r="AE3" s="11"/>
      <c r="AF3" s="11"/>
      <c r="AG3" s="11"/>
      <c r="AH3" s="9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0"/>
      <c r="AY3" s="10"/>
      <c r="AZ3" s="10"/>
      <c r="BA3" s="10"/>
    </row>
    <row r="4" spans="1:54" ht="17.399999999999999" thickBot="1" x14ac:dyDescent="0.35">
      <c r="A4" s="12"/>
      <c r="B4" s="4"/>
      <c r="C4" s="5"/>
      <c r="D4" s="6"/>
      <c r="E4" s="13"/>
      <c r="F4" s="14" t="s">
        <v>0</v>
      </c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  <c r="X4" s="18"/>
      <c r="Y4" s="19"/>
      <c r="Z4" s="20"/>
      <c r="AA4" s="21" t="s">
        <v>1</v>
      </c>
      <c r="AB4" s="22"/>
      <c r="AC4" s="23"/>
      <c r="AD4" s="23"/>
      <c r="AE4" s="23"/>
      <c r="AF4" s="23"/>
      <c r="AG4" s="23"/>
      <c r="AH4" s="24"/>
      <c r="AI4" s="23"/>
      <c r="AJ4" s="25" t="s">
        <v>2</v>
      </c>
      <c r="AK4" s="26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7"/>
      <c r="AY4" s="28"/>
      <c r="AZ4" s="10"/>
      <c r="BA4" s="10"/>
    </row>
    <row r="5" spans="1:54" x14ac:dyDescent="0.3">
      <c r="B5" s="29"/>
      <c r="C5" s="29"/>
      <c r="D5" s="30"/>
      <c r="E5" s="31"/>
      <c r="F5" s="32" t="s">
        <v>3</v>
      </c>
      <c r="G5" s="33" t="s">
        <v>4</v>
      </c>
      <c r="H5" s="34"/>
      <c r="I5" s="35"/>
      <c r="J5" s="18" t="s">
        <v>5</v>
      </c>
      <c r="K5" s="36" t="s">
        <v>6</v>
      </c>
      <c r="L5" s="37"/>
      <c r="M5" s="38"/>
      <c r="N5" s="18" t="s">
        <v>7</v>
      </c>
      <c r="O5" s="39" t="s">
        <v>8</v>
      </c>
      <c r="P5" s="18"/>
      <c r="Q5" s="40"/>
      <c r="R5" s="36" t="s">
        <v>9</v>
      </c>
      <c r="S5" s="36"/>
      <c r="T5" s="37"/>
      <c r="U5" s="40" t="s">
        <v>10</v>
      </c>
      <c r="V5" s="41"/>
      <c r="W5" s="40" t="s">
        <v>11</v>
      </c>
      <c r="X5" s="41"/>
      <c r="Y5" s="42"/>
      <c r="Z5" s="43"/>
      <c r="AA5" s="44" t="s">
        <v>12</v>
      </c>
      <c r="AB5" s="45"/>
      <c r="AC5" s="44" t="s">
        <v>5</v>
      </c>
      <c r="AD5" s="45"/>
      <c r="AE5" s="44" t="s">
        <v>13</v>
      </c>
      <c r="AF5" s="45"/>
      <c r="AG5" s="46" t="s">
        <v>14</v>
      </c>
      <c r="AH5" s="47"/>
      <c r="AI5" s="43"/>
      <c r="AJ5" s="48" t="s">
        <v>12</v>
      </c>
      <c r="AK5" s="45"/>
      <c r="AL5" s="48" t="s">
        <v>5</v>
      </c>
      <c r="AM5" s="45"/>
      <c r="AN5" s="48" t="s">
        <v>15</v>
      </c>
      <c r="AO5" s="45"/>
      <c r="AP5" s="48" t="s">
        <v>16</v>
      </c>
      <c r="AQ5" s="45"/>
      <c r="AR5" s="49" t="s">
        <v>17</v>
      </c>
      <c r="AS5" s="50"/>
      <c r="AT5" s="49" t="s">
        <v>18</v>
      </c>
      <c r="AU5" s="50"/>
      <c r="AV5" s="49" t="s">
        <v>19</v>
      </c>
      <c r="AW5" s="50"/>
      <c r="AX5" s="51" t="s">
        <v>20</v>
      </c>
      <c r="AY5" s="52"/>
      <c r="AZ5" s="53"/>
      <c r="BA5" s="53"/>
    </row>
    <row r="6" spans="1:54" ht="15" thickBot="1" x14ac:dyDescent="0.35">
      <c r="A6" s="54"/>
      <c r="B6" s="54"/>
      <c r="C6" s="54"/>
      <c r="D6" s="55"/>
      <c r="E6" s="137" t="s">
        <v>21</v>
      </c>
      <c r="F6" s="137"/>
      <c r="G6" s="56" t="s">
        <v>22</v>
      </c>
      <c r="H6" s="57"/>
      <c r="I6" s="138" t="s">
        <v>23</v>
      </c>
      <c r="J6" s="138"/>
      <c r="K6" s="139" t="s">
        <v>24</v>
      </c>
      <c r="L6" s="139"/>
      <c r="M6" s="58" t="s">
        <v>25</v>
      </c>
      <c r="N6" s="59"/>
      <c r="O6" s="140" t="s">
        <v>26</v>
      </c>
      <c r="P6" s="140"/>
      <c r="Q6" s="138" t="s">
        <v>27</v>
      </c>
      <c r="R6" s="138"/>
      <c r="S6" s="138"/>
      <c r="T6" s="138"/>
      <c r="U6" s="140" t="s">
        <v>28</v>
      </c>
      <c r="V6" s="140"/>
      <c r="W6" s="136" t="s">
        <v>29</v>
      </c>
      <c r="X6" s="136"/>
      <c r="Y6" s="60"/>
      <c r="Z6" s="61"/>
      <c r="AA6" s="62"/>
      <c r="AB6" s="63"/>
      <c r="AC6" s="62"/>
      <c r="AD6" s="63"/>
      <c r="AE6" s="62"/>
      <c r="AF6" s="63"/>
      <c r="AG6" s="64"/>
      <c r="AH6" s="65"/>
      <c r="AI6" s="61"/>
      <c r="AJ6" s="62"/>
      <c r="AK6" s="63"/>
      <c r="AL6" s="62"/>
      <c r="AM6" s="63" t="s">
        <v>30</v>
      </c>
      <c r="AN6" s="63"/>
      <c r="AO6" s="63"/>
      <c r="AP6" s="63"/>
      <c r="AQ6" s="63"/>
      <c r="AR6" s="63"/>
      <c r="AS6" s="63"/>
      <c r="AT6" s="64"/>
      <c r="AU6" s="64"/>
      <c r="AV6" s="64"/>
      <c r="AW6" s="63"/>
      <c r="AX6" s="66"/>
      <c r="AY6" s="67"/>
      <c r="AZ6" s="10"/>
      <c r="BA6" s="10"/>
    </row>
    <row r="7" spans="1:54" ht="62.4" customHeight="1" x14ac:dyDescent="0.3">
      <c r="A7" s="68" t="s">
        <v>31</v>
      </c>
      <c r="B7" s="69" t="s">
        <v>32</v>
      </c>
      <c r="C7" s="69" t="s">
        <v>33</v>
      </c>
      <c r="D7" s="70" t="s">
        <v>34</v>
      </c>
      <c r="E7" s="71" t="s">
        <v>35</v>
      </c>
      <c r="F7" s="72" t="s">
        <v>36</v>
      </c>
      <c r="G7" s="71" t="s">
        <v>35</v>
      </c>
      <c r="H7" s="73" t="s">
        <v>37</v>
      </c>
      <c r="I7" s="74" t="s">
        <v>38</v>
      </c>
      <c r="J7" s="75" t="s">
        <v>39</v>
      </c>
      <c r="K7" s="71" t="s">
        <v>35</v>
      </c>
      <c r="L7" s="76" t="s">
        <v>40</v>
      </c>
      <c r="M7" s="74" t="s">
        <v>41</v>
      </c>
      <c r="N7" s="77" t="s">
        <v>42</v>
      </c>
      <c r="O7" s="74" t="s">
        <v>43</v>
      </c>
      <c r="P7" s="77" t="s">
        <v>44</v>
      </c>
      <c r="Q7" s="71" t="s">
        <v>45</v>
      </c>
      <c r="R7" s="76" t="s">
        <v>46</v>
      </c>
      <c r="S7" s="71" t="s">
        <v>45</v>
      </c>
      <c r="T7" s="76" t="s">
        <v>47</v>
      </c>
      <c r="U7" s="71" t="s">
        <v>45</v>
      </c>
      <c r="V7" s="76" t="s">
        <v>48</v>
      </c>
      <c r="W7" s="78" t="s">
        <v>49</v>
      </c>
      <c r="X7" s="79" t="s">
        <v>50</v>
      </c>
      <c r="Y7" s="80" t="s">
        <v>51</v>
      </c>
      <c r="Z7" s="81" t="s">
        <v>49</v>
      </c>
      <c r="AA7" s="82" t="s">
        <v>52</v>
      </c>
      <c r="AB7" s="71" t="s">
        <v>53</v>
      </c>
      <c r="AC7" s="76" t="s">
        <v>54</v>
      </c>
      <c r="AD7" s="71" t="s">
        <v>55</v>
      </c>
      <c r="AE7" s="76" t="s">
        <v>56</v>
      </c>
      <c r="AF7" s="83" t="s">
        <v>49</v>
      </c>
      <c r="AG7" s="84" t="s">
        <v>57</v>
      </c>
      <c r="AH7" s="85" t="s">
        <v>58</v>
      </c>
      <c r="AI7" s="83" t="s">
        <v>59</v>
      </c>
      <c r="AJ7" s="76" t="s">
        <v>60</v>
      </c>
      <c r="AK7" s="83" t="s">
        <v>49</v>
      </c>
      <c r="AL7" s="76" t="s">
        <v>61</v>
      </c>
      <c r="AM7" s="78" t="s">
        <v>62</v>
      </c>
      <c r="AN7" s="76" t="s">
        <v>63</v>
      </c>
      <c r="AO7" s="78" t="s">
        <v>64</v>
      </c>
      <c r="AP7" s="76" t="s">
        <v>65</v>
      </c>
      <c r="AQ7" s="78" t="s">
        <v>66</v>
      </c>
      <c r="AR7" s="76" t="s">
        <v>67</v>
      </c>
      <c r="AS7" s="78" t="s">
        <v>68</v>
      </c>
      <c r="AT7" s="76" t="s">
        <v>69</v>
      </c>
      <c r="AU7" s="83" t="s">
        <v>49</v>
      </c>
      <c r="AV7" s="76" t="s">
        <v>70</v>
      </c>
      <c r="AW7" s="83" t="s">
        <v>71</v>
      </c>
      <c r="AX7" s="86" t="s">
        <v>72</v>
      </c>
      <c r="AY7" s="87" t="s">
        <v>73</v>
      </c>
      <c r="AZ7" s="88" t="s">
        <v>74</v>
      </c>
      <c r="BA7" s="89" t="s">
        <v>75</v>
      </c>
    </row>
    <row r="8" spans="1:54" ht="18" thickBot="1" x14ac:dyDescent="0.35">
      <c r="A8" s="90"/>
      <c r="B8" s="91"/>
      <c r="C8" s="91"/>
      <c r="D8" s="92"/>
      <c r="E8" s="93"/>
      <c r="F8" s="94" t="s">
        <v>76</v>
      </c>
      <c r="G8" s="95"/>
      <c r="H8" s="96" t="s">
        <v>76</v>
      </c>
      <c r="I8" s="97"/>
      <c r="J8" s="98" t="s">
        <v>77</v>
      </c>
      <c r="K8" s="97"/>
      <c r="L8" s="99" t="s">
        <v>78</v>
      </c>
      <c r="M8" s="97"/>
      <c r="N8" s="100" t="s">
        <v>77</v>
      </c>
      <c r="O8" s="97"/>
      <c r="P8" s="99" t="s">
        <v>78</v>
      </c>
      <c r="Q8" s="97"/>
      <c r="R8" s="99" t="s">
        <v>79</v>
      </c>
      <c r="S8" s="97"/>
      <c r="T8" s="99" t="s">
        <v>78</v>
      </c>
      <c r="U8" s="97"/>
      <c r="V8" s="99" t="s">
        <v>80</v>
      </c>
      <c r="W8" s="97"/>
      <c r="X8" s="101" t="s">
        <v>81</v>
      </c>
      <c r="Y8" s="102"/>
      <c r="Z8" s="103"/>
      <c r="AA8" s="96" t="s">
        <v>82</v>
      </c>
      <c r="AB8" s="95"/>
      <c r="AC8" s="99" t="s">
        <v>83</v>
      </c>
      <c r="AD8" s="97"/>
      <c r="AE8" s="99" t="s">
        <v>78</v>
      </c>
      <c r="AF8" s="104"/>
      <c r="AG8" s="101" t="s">
        <v>82</v>
      </c>
      <c r="AH8" s="105"/>
      <c r="AI8" s="103"/>
      <c r="AJ8" s="96" t="s">
        <v>84</v>
      </c>
      <c r="AK8" s="95"/>
      <c r="AL8" s="99" t="s">
        <v>85</v>
      </c>
      <c r="AM8" s="97"/>
      <c r="AN8" s="99" t="s">
        <v>86</v>
      </c>
      <c r="AO8" s="97"/>
      <c r="AP8" s="99" t="s">
        <v>78</v>
      </c>
      <c r="AQ8" s="97"/>
      <c r="AR8" s="99" t="s">
        <v>87</v>
      </c>
      <c r="AS8" s="97"/>
      <c r="AT8" s="99" t="s">
        <v>86</v>
      </c>
      <c r="AU8" s="97"/>
      <c r="AV8" s="99" t="s">
        <v>88</v>
      </c>
      <c r="AW8" s="104"/>
      <c r="AX8" s="101" t="s">
        <v>89</v>
      </c>
      <c r="AY8" s="106"/>
      <c r="AZ8" s="107"/>
      <c r="BA8" s="108"/>
    </row>
    <row r="9" spans="1:54" x14ac:dyDescent="0.3">
      <c r="A9" s="109">
        <v>1</v>
      </c>
      <c r="B9" s="110" t="s">
        <v>97</v>
      </c>
      <c r="C9" s="110" t="s">
        <v>98</v>
      </c>
      <c r="D9" s="111"/>
      <c r="E9" s="112">
        <v>3</v>
      </c>
      <c r="F9" s="113">
        <f t="shared" ref="F9:F10" si="0">E9*6</f>
        <v>18</v>
      </c>
      <c r="G9" s="114"/>
      <c r="H9" s="113">
        <f t="shared" ref="H9:H10" si="1">G9*6</f>
        <v>0</v>
      </c>
      <c r="I9" s="115">
        <v>1</v>
      </c>
      <c r="J9" s="116">
        <f t="shared" ref="J9:J10" si="2">IF(I9&lt;=4,I9*3,12+(I9-4)*3*2/3)</f>
        <v>3</v>
      </c>
      <c r="K9" s="114"/>
      <c r="L9" s="113">
        <f t="shared" ref="L9:L10" si="3">K9*3</f>
        <v>0</v>
      </c>
      <c r="M9" s="114">
        <v>1</v>
      </c>
      <c r="N9" s="113">
        <f>IF(M9&lt;=4,M9*3,12+(M9-4)*3*2/3)</f>
        <v>3</v>
      </c>
      <c r="O9" s="114"/>
      <c r="P9" s="113">
        <f t="shared" ref="P9:P10" si="4">O9*3</f>
        <v>0</v>
      </c>
      <c r="Q9" s="114">
        <v>2</v>
      </c>
      <c r="R9" s="113">
        <f t="shared" ref="R9:R10" si="5">IF(Q9&gt;10,20,Q9*2)</f>
        <v>4</v>
      </c>
      <c r="S9" s="114"/>
      <c r="T9" s="113">
        <f t="shared" ref="T9:T10" si="6">S9*3</f>
        <v>0</v>
      </c>
      <c r="U9" s="114"/>
      <c r="V9" s="117">
        <f t="shared" ref="V9:V10" si="7">U9</f>
        <v>0</v>
      </c>
      <c r="W9" s="114"/>
      <c r="X9" s="113">
        <f t="shared" ref="X9:X10" si="8">IF(W9="si",10,0)</f>
        <v>0</v>
      </c>
      <c r="Y9" s="118">
        <f t="shared" ref="Y9:Y10" si="9">F9+H9+J9+L9+N9+P9+R9+T9+V9+X9</f>
        <v>28</v>
      </c>
      <c r="Z9" s="112"/>
      <c r="AA9" s="113">
        <f t="shared" ref="AA9:AA10" si="10">IF(Z9="si",6,0)</f>
        <v>0</v>
      </c>
      <c r="AB9" s="114">
        <v>1</v>
      </c>
      <c r="AC9" s="113">
        <f t="shared" ref="AC9:AC10" si="11">AB9*4</f>
        <v>4</v>
      </c>
      <c r="AD9" s="114">
        <v>1</v>
      </c>
      <c r="AE9" s="113">
        <f t="shared" ref="AE9:AE10" si="12">AD9*3</f>
        <v>3</v>
      </c>
      <c r="AF9" s="114"/>
      <c r="AG9" s="119">
        <f t="shared" ref="AG9:AG10" si="13">IF(AF9="si",6,0)</f>
        <v>0</v>
      </c>
      <c r="AH9" s="120">
        <f t="shared" ref="AH9:AH10" si="14">AA9+AC9+AE9+AG9</f>
        <v>7</v>
      </c>
      <c r="AI9" s="112"/>
      <c r="AJ9" s="113">
        <f t="shared" ref="AJ9:AJ10" si="15">AI9*3</f>
        <v>0</v>
      </c>
      <c r="AK9" s="114" t="s">
        <v>90</v>
      </c>
      <c r="AL9" s="121">
        <f t="shared" ref="AL9:AL10" si="16">IF(AK9="si",12,0)</f>
        <v>12</v>
      </c>
      <c r="AM9" s="114">
        <v>1</v>
      </c>
      <c r="AN9" s="113">
        <f t="shared" ref="AN9:AN10" si="17">AM9*5</f>
        <v>5</v>
      </c>
      <c r="AO9" s="114"/>
      <c r="AP9" s="113">
        <f t="shared" ref="AP9:AP10" si="18">AO9*3</f>
        <v>0</v>
      </c>
      <c r="AQ9" s="114"/>
      <c r="AR9" s="113">
        <f t="shared" ref="AR9:AR10" si="19">AQ9</f>
        <v>0</v>
      </c>
      <c r="AS9" s="114"/>
      <c r="AT9" s="113">
        <f t="shared" ref="AT9:AT10" si="20">AS9*5</f>
        <v>0</v>
      </c>
      <c r="AU9" s="114"/>
      <c r="AV9" s="113">
        <f t="shared" ref="AV9:AV10" si="21">IF(AU9="si",5,0)</f>
        <v>0</v>
      </c>
      <c r="AW9" s="114"/>
      <c r="AX9" s="121">
        <f t="shared" ref="AX9:AX10" si="22">AW9*1</f>
        <v>0</v>
      </c>
      <c r="AY9" s="122">
        <f>AJ9+AL9+AX9+IF(AN9+AP9+AR9+AT9+AV9&gt;10,10,AN9+AP9+AR9+AT9+AV9)</f>
        <v>17</v>
      </c>
      <c r="AZ9" s="123">
        <f>Y9+AH9+AY9</f>
        <v>52</v>
      </c>
      <c r="BA9" s="124"/>
      <c r="BB9" s="1"/>
    </row>
    <row r="10" spans="1:54" x14ac:dyDescent="0.3">
      <c r="A10" s="109"/>
      <c r="B10" s="110"/>
      <c r="C10" s="110"/>
      <c r="D10" s="111"/>
      <c r="E10" s="112"/>
      <c r="F10" s="113">
        <f t="shared" si="0"/>
        <v>0</v>
      </c>
      <c r="G10" s="114"/>
      <c r="H10" s="113">
        <f t="shared" si="1"/>
        <v>0</v>
      </c>
      <c r="I10" s="115"/>
      <c r="J10" s="116">
        <f t="shared" si="2"/>
        <v>0</v>
      </c>
      <c r="K10" s="114"/>
      <c r="L10" s="113">
        <f t="shared" si="3"/>
        <v>0</v>
      </c>
      <c r="M10" s="114"/>
      <c r="N10" s="113">
        <f t="shared" ref="N10" si="23">IF(M10&lt;=4,M10*3,12+(M10-4)*3*2/3)</f>
        <v>0</v>
      </c>
      <c r="O10" s="114"/>
      <c r="P10" s="113">
        <f t="shared" si="4"/>
        <v>0</v>
      </c>
      <c r="Q10" s="114"/>
      <c r="R10" s="113">
        <f t="shared" si="5"/>
        <v>0</v>
      </c>
      <c r="S10" s="114"/>
      <c r="T10" s="113">
        <f t="shared" si="6"/>
        <v>0</v>
      </c>
      <c r="U10" s="114"/>
      <c r="V10" s="117">
        <f t="shared" si="7"/>
        <v>0</v>
      </c>
      <c r="W10" s="114"/>
      <c r="X10" s="113">
        <f t="shared" si="8"/>
        <v>0</v>
      </c>
      <c r="Y10" s="118">
        <f t="shared" si="9"/>
        <v>0</v>
      </c>
      <c r="Z10" s="112"/>
      <c r="AA10" s="113">
        <f t="shared" si="10"/>
        <v>0</v>
      </c>
      <c r="AB10" s="114"/>
      <c r="AC10" s="113">
        <f t="shared" si="11"/>
        <v>0</v>
      </c>
      <c r="AD10" s="114"/>
      <c r="AE10" s="113">
        <f t="shared" si="12"/>
        <v>0</v>
      </c>
      <c r="AF10" s="114"/>
      <c r="AG10" s="119">
        <f t="shared" si="13"/>
        <v>0</v>
      </c>
      <c r="AH10" s="120">
        <f t="shared" si="14"/>
        <v>0</v>
      </c>
      <c r="AI10" s="112"/>
      <c r="AJ10" s="113">
        <f t="shared" si="15"/>
        <v>0</v>
      </c>
      <c r="AK10" s="114"/>
      <c r="AL10" s="121">
        <f t="shared" si="16"/>
        <v>0</v>
      </c>
      <c r="AM10" s="114"/>
      <c r="AN10" s="113">
        <f t="shared" si="17"/>
        <v>0</v>
      </c>
      <c r="AO10" s="114"/>
      <c r="AP10" s="113">
        <f t="shared" si="18"/>
        <v>0</v>
      </c>
      <c r="AQ10" s="114"/>
      <c r="AR10" s="113">
        <f t="shared" si="19"/>
        <v>0</v>
      </c>
      <c r="AS10" s="114"/>
      <c r="AT10" s="113">
        <f t="shared" si="20"/>
        <v>0</v>
      </c>
      <c r="AU10" s="114"/>
      <c r="AV10" s="113">
        <f t="shared" si="21"/>
        <v>0</v>
      </c>
      <c r="AW10" s="114"/>
      <c r="AX10" s="121">
        <f t="shared" si="22"/>
        <v>0</v>
      </c>
      <c r="AY10" s="122"/>
      <c r="AZ10" s="123">
        <f t="shared" ref="AZ10" si="24">Y10+AH10+AY10</f>
        <v>0</v>
      </c>
      <c r="BA10" s="124"/>
      <c r="BB10" s="1"/>
    </row>
    <row r="11" spans="1:54" x14ac:dyDescent="0.3">
      <c r="A11" s="125"/>
      <c r="B11" s="126"/>
      <c r="C11" s="126"/>
      <c r="D11" s="127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9"/>
      <c r="BA11" s="130"/>
      <c r="BB11" s="10"/>
    </row>
    <row r="12" spans="1:54" x14ac:dyDescent="0.3">
      <c r="A12" s="125"/>
      <c r="B12" s="126"/>
      <c r="C12" s="126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9"/>
      <c r="BA12" s="130"/>
      <c r="BB12" s="10"/>
    </row>
    <row r="13" spans="1:54" ht="15.6" x14ac:dyDescent="0.3">
      <c r="A13" s="131"/>
      <c r="B13" s="125"/>
      <c r="C13" s="125"/>
      <c r="D13" s="132" t="s">
        <v>91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9"/>
      <c r="AX13" s="9"/>
      <c r="AY13" s="125"/>
      <c r="AZ13" s="125"/>
      <c r="BA13" s="125"/>
      <c r="BB13" s="10"/>
    </row>
    <row r="14" spans="1:54" x14ac:dyDescent="0.3">
      <c r="A14" s="125"/>
      <c r="B14" s="125"/>
      <c r="C14" s="125"/>
      <c r="D14" s="10" t="s">
        <v>92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9"/>
      <c r="AX14" s="9"/>
      <c r="AY14" s="125"/>
      <c r="AZ14" s="125"/>
      <c r="BA14" s="133"/>
      <c r="BB14" s="10"/>
    </row>
    <row r="15" spans="1:54" x14ac:dyDescent="0.3">
      <c r="A15" s="125"/>
      <c r="B15" s="125"/>
      <c r="C15" s="125"/>
      <c r="D15" s="125" t="s">
        <v>93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9"/>
      <c r="AX15" s="9"/>
      <c r="AY15" s="9"/>
      <c r="AZ15" s="9"/>
      <c r="BA15" s="9"/>
      <c r="BB15" s="10"/>
    </row>
    <row r="16" spans="1:54" ht="15.6" x14ac:dyDescent="0.3">
      <c r="A16" s="125"/>
      <c r="B16" s="132" t="s">
        <v>101</v>
      </c>
      <c r="C16" s="132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32" t="s">
        <v>94</v>
      </c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9"/>
      <c r="AX16" s="9"/>
      <c r="AY16" s="9"/>
      <c r="AZ16" s="9"/>
      <c r="BA16" s="9"/>
      <c r="BB16" s="10"/>
    </row>
    <row r="17" spans="1:54" ht="15.6" x14ac:dyDescent="0.3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34" t="s">
        <v>100</v>
      </c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9"/>
      <c r="AX17" s="9"/>
      <c r="AY17" s="9"/>
      <c r="AZ17" s="9"/>
      <c r="BA17" s="9"/>
      <c r="BB17" s="10"/>
    </row>
    <row r="18" spans="1:54" x14ac:dyDescent="0.3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9"/>
      <c r="AX18" s="9"/>
      <c r="AY18" s="9"/>
      <c r="AZ18" s="9"/>
      <c r="BA18" s="9"/>
      <c r="BB18" s="10"/>
    </row>
    <row r="19" spans="1:54" x14ac:dyDescent="0.3">
      <c r="A19" s="10"/>
      <c r="B19" s="10"/>
      <c r="C19" s="10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35" t="s">
        <v>95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10"/>
    </row>
    <row r="20" spans="1:54" x14ac:dyDescent="0.3">
      <c r="A20" s="10"/>
      <c r="B20" s="10"/>
      <c r="C20" s="10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10"/>
    </row>
    <row r="21" spans="1:54" x14ac:dyDescent="0.3">
      <c r="A21" s="10"/>
      <c r="B21" s="10"/>
      <c r="C21" s="10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 t="s">
        <v>96</v>
      </c>
      <c r="AX21" s="9"/>
      <c r="AY21" s="9"/>
      <c r="AZ21" s="9"/>
      <c r="BA21" s="9"/>
      <c r="BB21" s="10"/>
    </row>
    <row r="22" spans="1:54" x14ac:dyDescent="0.3">
      <c r="A22" s="10"/>
      <c r="B22" s="10"/>
      <c r="C22" s="10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10"/>
    </row>
    <row r="23" spans="1:54" x14ac:dyDescent="0.3">
      <c r="E23" s="1"/>
      <c r="F23" s="1"/>
      <c r="G23" s="1"/>
      <c r="H23" s="2"/>
      <c r="I23" s="1"/>
      <c r="J23" s="1"/>
      <c r="K23" s="1"/>
      <c r="L23" s="2"/>
      <c r="M23" s="1"/>
      <c r="N23" s="2"/>
      <c r="O23" s="1"/>
      <c r="P23" s="2"/>
      <c r="Q23" s="1"/>
      <c r="R23" s="2"/>
      <c r="S23" s="1"/>
      <c r="T23" s="2"/>
      <c r="U23" s="1"/>
      <c r="V23" s="2"/>
      <c r="W23" s="1"/>
      <c r="X23" s="2"/>
      <c r="Y23" s="1"/>
      <c r="Z23" s="1"/>
      <c r="AA23" s="2"/>
      <c r="AB23" s="1"/>
      <c r="AC23" s="2"/>
      <c r="AD23" s="1"/>
      <c r="AE23" s="2"/>
      <c r="AF23" s="1"/>
      <c r="AG23" s="2"/>
      <c r="AH23" s="1"/>
      <c r="AI23" s="1"/>
      <c r="AJ23" s="2"/>
      <c r="AK23" s="1"/>
      <c r="AL23" s="2"/>
      <c r="AM23" s="1"/>
      <c r="AN23" s="2"/>
      <c r="AO23" s="1"/>
      <c r="AP23" s="2"/>
      <c r="AQ23" s="1"/>
      <c r="AR23" s="2"/>
      <c r="AS23" s="1"/>
      <c r="AT23" s="2"/>
      <c r="AU23" s="1"/>
      <c r="AV23" s="2"/>
      <c r="AW23" s="1"/>
      <c r="AX23" s="2"/>
      <c r="AY23" s="1"/>
      <c r="AZ23" s="2"/>
      <c r="BA23" s="1"/>
    </row>
    <row r="24" spans="1:54" x14ac:dyDescent="0.3">
      <c r="E24" s="1"/>
      <c r="F24" s="1"/>
      <c r="G24" s="1"/>
      <c r="H24" s="2"/>
      <c r="I24" s="1"/>
      <c r="J24" s="1"/>
      <c r="K24" s="1"/>
      <c r="L24" s="2"/>
      <c r="M24" s="1"/>
      <c r="N24" s="2"/>
      <c r="O24" s="1"/>
      <c r="P24" s="2"/>
      <c r="Q24" s="1"/>
      <c r="R24" s="2"/>
      <c r="S24" s="1"/>
      <c r="T24" s="2"/>
      <c r="U24" s="1"/>
      <c r="V24" s="2"/>
      <c r="W24" s="1"/>
      <c r="X24" s="2"/>
      <c r="Y24" s="1"/>
      <c r="Z24" s="1"/>
      <c r="AA24" s="2"/>
      <c r="AB24" s="1"/>
      <c r="AC24" s="2"/>
      <c r="AD24" s="1"/>
      <c r="AE24" s="2"/>
      <c r="AF24" s="1"/>
      <c r="AG24" s="2"/>
      <c r="AH24" s="1"/>
      <c r="AI24" s="1"/>
      <c r="AJ24" s="2"/>
      <c r="AK24" s="1"/>
      <c r="AL24" s="2"/>
      <c r="AM24" s="1"/>
      <c r="AN24" s="2"/>
      <c r="AO24" s="1"/>
      <c r="AP24" s="2"/>
      <c r="AQ24" s="1"/>
      <c r="AR24" s="2"/>
      <c r="AS24" s="1"/>
      <c r="AT24" s="2"/>
      <c r="AU24" s="1"/>
      <c r="AV24" s="2"/>
      <c r="AW24" s="1"/>
      <c r="AX24" s="2"/>
      <c r="AY24" s="1"/>
      <c r="AZ24" s="2"/>
      <c r="BA24" s="1"/>
    </row>
  </sheetData>
  <mergeCells count="7">
    <mergeCell ref="W6:X6"/>
    <mergeCell ref="E6:F6"/>
    <mergeCell ref="I6:J6"/>
    <mergeCell ref="K6:L6"/>
    <mergeCell ref="O6:P6"/>
    <mergeCell ref="Q6:T6"/>
    <mergeCell ref="U6:V6"/>
  </mergeCells>
  <pageMargins left="0.21" right="0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Administrator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cp:lastPrinted>2019-04-10T14:58:09Z</cp:lastPrinted>
  <dcterms:created xsi:type="dcterms:W3CDTF">2018-05-21T14:36:20Z</dcterms:created>
  <dcterms:modified xsi:type="dcterms:W3CDTF">2020-05-02T13:57:01Z</dcterms:modified>
</cp:coreProperties>
</file>